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ieSmith\OneDrive - New Jersey Colonials Hockey Association\NJC Templates\Reimbursement\"/>
    </mc:Choice>
  </mc:AlternateContent>
  <bookViews>
    <workbookView xWindow="0" yWindow="0" windowWidth="18924" windowHeight="8496"/>
  </bookViews>
  <sheets>
    <sheet name="NJC Travel Expense Form" sheetId="2" r:id="rId1"/>
    <sheet name="Team List" sheetId="3" state="hidden" r:id="rId2"/>
  </sheets>
  <definedNames>
    <definedName name="USA_Hockey_Nationals_Team_Fee">'Team List'!$B$2:$B$34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2" l="1"/>
  <c r="F54" i="2"/>
  <c r="F31" i="2"/>
  <c r="F22" i="2"/>
  <c r="C31" i="2" l="1"/>
  <c r="D31" i="2"/>
  <c r="E31" i="2"/>
  <c r="D54" i="2" l="1"/>
  <c r="D55" i="2" s="1"/>
  <c r="C54" i="2"/>
  <c r="C55" i="2" s="1"/>
  <c r="E54" i="2"/>
  <c r="E55" i="2" s="1"/>
  <c r="B54" i="2"/>
  <c r="B55" i="2" s="1"/>
  <c r="B44" i="2"/>
  <c r="B46" i="2" s="1"/>
  <c r="E44" i="2"/>
  <c r="E46" i="2" s="1"/>
  <c r="D44" i="2"/>
  <c r="D46" i="2" s="1"/>
  <c r="C44" i="2"/>
  <c r="C46" i="2" s="1"/>
  <c r="F43" i="2"/>
  <c r="F45" i="2"/>
  <c r="E28" i="2"/>
  <c r="D28" i="2"/>
  <c r="C28" i="2"/>
  <c r="B28" i="2"/>
  <c r="B31" i="2" s="1"/>
  <c r="F27" i="2"/>
  <c r="F55" i="2" l="1"/>
  <c r="F46" i="2"/>
  <c r="F53" i="2"/>
  <c r="F52" i="2"/>
  <c r="F51" i="2"/>
  <c r="F29" i="2"/>
  <c r="F30" i="2"/>
  <c r="F19" i="2"/>
  <c r="C38" i="2" l="1"/>
  <c r="D38" i="2"/>
  <c r="E38" i="2"/>
  <c r="B38" i="2"/>
  <c r="F37" i="2"/>
  <c r="F36" i="2"/>
  <c r="E20" i="2"/>
  <c r="E22" i="2" s="1"/>
  <c r="E57" i="2" s="1"/>
  <c r="D20" i="2"/>
  <c r="D22" i="2" s="1"/>
  <c r="C20" i="2"/>
  <c r="C22" i="2" s="1"/>
  <c r="C57" i="2" s="1"/>
  <c r="B20" i="2"/>
  <c r="B22" i="2" s="1"/>
  <c r="D57" i="2" l="1"/>
  <c r="B57" i="2"/>
  <c r="F38" i="2"/>
  <c r="F20" i="2"/>
  <c r="F21" i="2" l="1"/>
</calcChain>
</file>

<file path=xl/sharedStrings.xml><?xml version="1.0" encoding="utf-8"?>
<sst xmlns="http://schemas.openxmlformats.org/spreadsheetml/2006/main" count="108" uniqueCount="93">
  <si>
    <t>Auto Rental</t>
  </si>
  <si>
    <t>Name</t>
  </si>
  <si>
    <t>Program Id</t>
  </si>
  <si>
    <t>Program Name</t>
  </si>
  <si>
    <t>Address</t>
  </si>
  <si>
    <t>Hotel</t>
  </si>
  <si>
    <t>NEW JERSEY COLONIALS TRAVEL EXPENSE FORM</t>
  </si>
  <si>
    <t>Personal Auto</t>
  </si>
  <si>
    <t>Rink destination must be &gt;60 miles from Mennen to qualify</t>
  </si>
  <si>
    <t>Enter Tolls</t>
  </si>
  <si>
    <t>Maximum daily rate allowance =  $70.00</t>
  </si>
  <si>
    <t>TOTAL</t>
  </si>
  <si>
    <t>Air/Train Travel</t>
  </si>
  <si>
    <t>Maximum Daily Rate</t>
  </si>
  <si>
    <t>Booking Deadlines</t>
  </si>
  <si>
    <t>Start Location (ex: home/Mennen)</t>
  </si>
  <si>
    <t>End Location (ex: hotel/rink name)</t>
  </si>
  <si>
    <t>Meals</t>
  </si>
  <si>
    <t>Expense Totals</t>
  </si>
  <si>
    <t>Coach Signature</t>
  </si>
  <si>
    <t>Program</t>
  </si>
  <si>
    <t>Team</t>
  </si>
  <si>
    <t>RECEIPTS REQUIRED FOR ALL EXPENSES EXCEPT MILEAGE</t>
  </si>
  <si>
    <t>State/Zip</t>
  </si>
  <si>
    <t>City</t>
  </si>
  <si>
    <t>Team Name</t>
  </si>
  <si>
    <t>Airline - 30 days prior to departure.  Amtrak - 14 days prior to departure.</t>
  </si>
  <si>
    <t>Tournament or Opponent Name</t>
  </si>
  <si>
    <t>Rink Name</t>
  </si>
  <si>
    <t>Rink Address</t>
  </si>
  <si>
    <t>Enter Dates</t>
  </si>
  <si>
    <t>Mileage Reimbursement Rate</t>
  </si>
  <si>
    <t>Airfare Amount</t>
  </si>
  <si>
    <t>Baggage Fees</t>
  </si>
  <si>
    <t>Tolls</t>
  </si>
  <si>
    <t>Rental Amount</t>
  </si>
  <si>
    <t>Mileage</t>
  </si>
  <si>
    <t>Mileage Expense Amount</t>
  </si>
  <si>
    <t>Travel Expense</t>
  </si>
  <si>
    <t>Personal Auto Expense</t>
  </si>
  <si>
    <t>Auto Rental Expense</t>
  </si>
  <si>
    <t>Breakfast</t>
  </si>
  <si>
    <t>Lunch</t>
  </si>
  <si>
    <t>Dinner</t>
  </si>
  <si>
    <t>Maximum Daily Allowed</t>
  </si>
  <si>
    <t>Total of all meals may not exceed $80.00</t>
  </si>
  <si>
    <t>Date</t>
  </si>
  <si>
    <t>2024-25 Girls</t>
  </si>
  <si>
    <t>24-25 16U Major (AAHA)</t>
  </si>
  <si>
    <t>24-25 16U Minor (MAWHA)</t>
  </si>
  <si>
    <t>24-25 14U Major (AAHA)</t>
  </si>
  <si>
    <t>24-25 14U Minor (MAWHA)</t>
  </si>
  <si>
    <t>24-25 19U Major (AAHA)</t>
  </si>
  <si>
    <t>24-25 12U Major (AAHA/NJYHL)</t>
  </si>
  <si>
    <t>24-25 12U Minor (MAWHA/NJYHL)</t>
  </si>
  <si>
    <t>24-25 10U Minor (MAWHA/NJYHL)</t>
  </si>
  <si>
    <t>24-25 10U Major (NJYHL)</t>
  </si>
  <si>
    <t>24-25 19U Minor (MAWHA)</t>
  </si>
  <si>
    <t>2024-25 Youth Tier 1</t>
  </si>
  <si>
    <t>24-25 18U AAA (AYHL)</t>
  </si>
  <si>
    <t>24-25 15 Pure 2009 (AYHL)</t>
  </si>
  <si>
    <t>24-25 13 Pure 2011 (AYHL)</t>
  </si>
  <si>
    <t>24-25 14U Major 2010 (AYHL)</t>
  </si>
  <si>
    <t>24-25 16U AAA (AYHL)</t>
  </si>
  <si>
    <t>24-25 12U Minor 2013 (AYHL)</t>
  </si>
  <si>
    <t>24-25 12U Major 2012 (AYHL)</t>
  </si>
  <si>
    <t>24-25 10U Minor 2015 (AYHL)</t>
  </si>
  <si>
    <t>24-25 10U Major 2014 (AYHL)</t>
  </si>
  <si>
    <t>2024-25 Youth Tier 2</t>
  </si>
  <si>
    <t>24-25 14U A (NJYHL/EJEPL)</t>
  </si>
  <si>
    <t>24-25 12U B (NJYHL)</t>
  </si>
  <si>
    <t>24-25 10U B Red (NJYHL)</t>
  </si>
  <si>
    <t>24-25 18U AA Red (NJYHL)</t>
  </si>
  <si>
    <t>24-25 18U AA White (NJYHL)</t>
  </si>
  <si>
    <t>24-25 10U A (NJYHL)</t>
  </si>
  <si>
    <t>24-25 16U AA (NJYHL)</t>
  </si>
  <si>
    <t>24-25 8U Silver (NJYHL)</t>
  </si>
  <si>
    <t>24-25 8U Gold (NJYHL)</t>
  </si>
  <si>
    <t>24-25 8U Bronze (NJYHL)</t>
  </si>
  <si>
    <t>2024-25 NJC ADM</t>
  </si>
  <si>
    <t>2024-25 GOALIE PROGRAM</t>
  </si>
  <si>
    <t>NJC BOARD OF DIRECTORS</t>
  </si>
  <si>
    <t>General</t>
  </si>
  <si>
    <t>24-25 8U Red (MAWHA/NJYHL)</t>
  </si>
  <si>
    <t>24-25 8U White (MAWHA/NJYHL)</t>
  </si>
  <si>
    <t>Maximum daily rate allowance =  $185.00</t>
  </si>
  <si>
    <t>Maximum Rental Formula</t>
  </si>
  <si>
    <t>Enter # days</t>
  </si>
  <si>
    <t>Maximum Hotel Formula</t>
  </si>
  <si>
    <t>Enter Hotel Total Amount</t>
  </si>
  <si>
    <t>Meal Total</t>
  </si>
  <si>
    <t>Meal Expense</t>
  </si>
  <si>
    <t>Hotel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</si>
</sst>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0.0"/>
    <numFmt numFmtId="166" formatCode="#,##0.0_);\(#,##0.0\)"/>
  </numFmts>
  <fonts count="11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22"/>
      <name val="Roboto"/>
    </font>
    <font>
      <sz val="10"/>
      <name val="Roboto"/>
    </font>
    <font>
      <b/>
      <sz val="10"/>
      <color theme="0"/>
      <name val="Roboto"/>
    </font>
    <font>
      <sz val="22"/>
      <name val="Roboto"/>
    </font>
    <font>
      <b/>
      <sz val="20"/>
      <name val="Roboto"/>
    </font>
    <font>
      <b/>
      <sz val="12"/>
      <name val="Roboto"/>
    </font>
    <font>
      <b/>
      <sz val="10"/>
      <name val="Roboto"/>
    </font>
    <font>
      <sz val="10"/>
      <name val="Bradley Hand ITC"/>
      <family val="4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Protection="1">
      <protection locked="0"/>
    </xf>
    <xf numFmtId="165" fontId="4" fillId="0" borderId="2" xfId="1" applyNumberFormat="1" applyFont="1" applyBorder="1" applyProtection="1">
      <protection locked="0"/>
    </xf>
    <xf numFmtId="0" fontId="6" fillId="0" borderId="0" xfId="0" applyFont="1"/>
    <xf numFmtId="43" fontId="4" fillId="0" borderId="2" xfId="1" applyFont="1" applyFill="1" applyBorder="1" applyAlignment="1" applyProtection="1">
      <alignment horizontal="center"/>
      <protection locked="0"/>
    </xf>
    <xf numFmtId="44" fontId="4" fillId="0" borderId="3" xfId="2" applyFont="1" applyBorder="1" applyProtection="1">
      <protection locked="0"/>
    </xf>
    <xf numFmtId="44" fontId="4" fillId="0" borderId="2" xfId="2" applyFont="1" applyBorder="1" applyProtection="1">
      <protection locked="0"/>
    </xf>
    <xf numFmtId="44" fontId="4" fillId="3" borderId="2" xfId="2" applyFont="1" applyFill="1" applyBorder="1" applyProtection="1"/>
    <xf numFmtId="44" fontId="4" fillId="0" borderId="8" xfId="2" applyFont="1" applyFill="1" applyBorder="1" applyAlignment="1" applyProtection="1">
      <protection locked="0"/>
    </xf>
    <xf numFmtId="44" fontId="4" fillId="0" borderId="1" xfId="2" applyFont="1" applyBorder="1" applyProtection="1">
      <protection locked="0"/>
    </xf>
    <xf numFmtId="43" fontId="4" fillId="0" borderId="3" xfId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right"/>
    </xf>
    <xf numFmtId="164" fontId="4" fillId="0" borderId="9" xfId="0" applyNumberFormat="1" applyFont="1" applyBorder="1" applyAlignment="1" applyProtection="1">
      <alignment horizontal="right"/>
      <protection locked="0"/>
    </xf>
    <xf numFmtId="44" fontId="4" fillId="0" borderId="5" xfId="2" applyFont="1" applyFill="1" applyBorder="1" applyAlignment="1" applyProtection="1">
      <protection locked="0"/>
    </xf>
    <xf numFmtId="44" fontId="4" fillId="3" borderId="1" xfId="2" applyFont="1" applyFill="1" applyBorder="1" applyProtection="1"/>
    <xf numFmtId="0" fontId="3" fillId="0" borderId="0" xfId="0" applyFont="1" applyAlignment="1"/>
    <xf numFmtId="164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protection locked="0"/>
    </xf>
    <xf numFmtId="0" fontId="4" fillId="0" borderId="0" xfId="0" applyFont="1" applyBorder="1"/>
    <xf numFmtId="44" fontId="4" fillId="0" borderId="10" xfId="2" applyFont="1" applyBorder="1" applyProtection="1">
      <protection locked="0"/>
    </xf>
    <xf numFmtId="166" fontId="4" fillId="0" borderId="3" xfId="2" applyNumberFormat="1" applyFont="1" applyBorder="1" applyProtection="1"/>
    <xf numFmtId="44" fontId="4" fillId="0" borderId="2" xfId="2" applyFont="1" applyBorder="1" applyProtection="1"/>
    <xf numFmtId="44" fontId="4" fillId="0" borderId="8" xfId="2" applyFont="1" applyBorder="1" applyProtection="1">
      <protection locked="0"/>
    </xf>
    <xf numFmtId="44" fontId="5" fillId="2" borderId="3" xfId="2" applyFont="1" applyFill="1" applyBorder="1" applyProtection="1"/>
    <xf numFmtId="44" fontId="4" fillId="2" borderId="11" xfId="2" applyFont="1" applyFill="1" applyBorder="1" applyProtection="1"/>
    <xf numFmtId="44" fontId="4" fillId="0" borderId="3" xfId="2" applyFont="1" applyBorder="1" applyProtection="1"/>
    <xf numFmtId="44" fontId="4" fillId="3" borderId="4" xfId="2" applyFont="1" applyFill="1" applyBorder="1" applyProtection="1"/>
    <xf numFmtId="44" fontId="4" fillId="3" borderId="10" xfId="2" applyFont="1" applyFill="1" applyBorder="1" applyProtection="1"/>
    <xf numFmtId="0" fontId="7" fillId="0" borderId="0" xfId="0" applyFont="1" applyAlignme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 applyBorder="1" applyAlignment="1" applyProtection="1">
      <alignment horizontal="left"/>
      <protection locked="0"/>
    </xf>
    <xf numFmtId="44" fontId="4" fillId="0" borderId="3" xfId="2" applyFont="1" applyFill="1" applyBorder="1" applyAlignment="1" applyProtection="1">
      <protection locked="0"/>
    </xf>
    <xf numFmtId="0" fontId="5" fillId="2" borderId="12" xfId="0" applyFont="1" applyFill="1" applyBorder="1" applyProtection="1">
      <protection locked="0"/>
    </xf>
    <xf numFmtId="44" fontId="5" fillId="2" borderId="13" xfId="2" applyFont="1" applyFill="1" applyBorder="1" applyAlignment="1" applyProtection="1">
      <alignment horizontal="right"/>
      <protection locked="0"/>
    </xf>
    <xf numFmtId="44" fontId="5" fillId="2" borderId="14" xfId="2" applyFont="1" applyFill="1" applyBorder="1" applyAlignment="1" applyProtection="1">
      <alignment horizontal="right"/>
    </xf>
    <xf numFmtId="0" fontId="4" fillId="0" borderId="15" xfId="0" applyFont="1" applyBorder="1" applyProtection="1"/>
    <xf numFmtId="44" fontId="4" fillId="0" borderId="16" xfId="2" applyFont="1" applyBorder="1" applyProtection="1"/>
    <xf numFmtId="0" fontId="4" fillId="0" borderId="2" xfId="0" applyFont="1" applyBorder="1" applyProtection="1"/>
    <xf numFmtId="44" fontId="4" fillId="2" borderId="17" xfId="2" applyFont="1" applyFill="1" applyBorder="1" applyProtection="1"/>
    <xf numFmtId="44" fontId="4" fillId="2" borderId="2" xfId="2" applyFont="1" applyFill="1" applyBorder="1" applyProtection="1"/>
    <xf numFmtId="0" fontId="4" fillId="3" borderId="2" xfId="0" applyFont="1" applyFill="1" applyBorder="1" applyProtection="1"/>
    <xf numFmtId="0" fontId="5" fillId="2" borderId="2" xfId="0" applyFont="1" applyFill="1" applyBorder="1" applyProtection="1"/>
    <xf numFmtId="0" fontId="5" fillId="2" borderId="3" xfId="0" applyFont="1" applyFill="1" applyBorder="1" applyProtection="1"/>
    <xf numFmtId="44" fontId="5" fillId="2" borderId="18" xfId="2" applyFont="1" applyFill="1" applyBorder="1" applyProtection="1">
      <protection locked="0"/>
    </xf>
    <xf numFmtId="44" fontId="5" fillId="2" borderId="13" xfId="2" applyFont="1" applyFill="1" applyBorder="1" applyProtection="1">
      <protection locked="0"/>
    </xf>
    <xf numFmtId="0" fontId="4" fillId="0" borderId="3" xfId="0" applyFont="1" applyBorder="1" applyProtection="1"/>
    <xf numFmtId="44" fontId="5" fillId="2" borderId="1" xfId="2" applyFont="1" applyFill="1" applyBorder="1" applyProtection="1"/>
    <xf numFmtId="44" fontId="4" fillId="0" borderId="1" xfId="2" applyFont="1" applyBorder="1" applyProtection="1"/>
    <xf numFmtId="44" fontId="4" fillId="3" borderId="16" xfId="2" applyFont="1" applyFill="1" applyBorder="1" applyProtection="1"/>
    <xf numFmtId="0" fontId="4" fillId="0" borderId="3" xfId="0" applyFont="1" applyBorder="1" applyProtection="1">
      <protection locked="0"/>
    </xf>
    <xf numFmtId="0" fontId="4" fillId="3" borderId="19" xfId="0" applyFont="1" applyFill="1" applyBorder="1" applyProtection="1"/>
    <xf numFmtId="44" fontId="4" fillId="3" borderId="20" xfId="2" applyFont="1" applyFill="1" applyBorder="1" applyProtection="1"/>
    <xf numFmtId="44" fontId="4" fillId="3" borderId="17" xfId="2" applyFont="1" applyFill="1" applyBorder="1" applyProtection="1"/>
    <xf numFmtId="44" fontId="4" fillId="3" borderId="21" xfId="2" applyFont="1" applyFill="1" applyBorder="1" applyProtection="1"/>
    <xf numFmtId="0" fontId="4" fillId="0" borderId="22" xfId="0" applyFont="1" applyBorder="1" applyProtection="1"/>
    <xf numFmtId="1" fontId="4" fillId="0" borderId="5" xfId="1" applyNumberFormat="1" applyFont="1" applyFill="1" applyBorder="1" applyAlignment="1" applyProtection="1">
      <protection locked="0"/>
    </xf>
    <xf numFmtId="1" fontId="4" fillId="0" borderId="8" xfId="1" applyNumberFormat="1" applyFont="1" applyFill="1" applyBorder="1" applyAlignment="1" applyProtection="1">
      <protection locked="0"/>
    </xf>
    <xf numFmtId="1" fontId="4" fillId="0" borderId="23" xfId="2" applyNumberFormat="1" applyFont="1" applyBorder="1" applyProtection="1"/>
    <xf numFmtId="1" fontId="4" fillId="0" borderId="24" xfId="2" applyNumberFormat="1" applyFont="1" applyBorder="1" applyProtection="1"/>
    <xf numFmtId="44" fontId="4" fillId="0" borderId="25" xfId="2" applyFont="1" applyBorder="1" applyProtection="1"/>
    <xf numFmtId="0" fontId="5" fillId="2" borderId="19" xfId="0" applyFont="1" applyFill="1" applyBorder="1" applyProtection="1"/>
    <xf numFmtId="44" fontId="4" fillId="0" borderId="4" xfId="2" applyFont="1" applyFill="1" applyBorder="1" applyProtection="1"/>
    <xf numFmtId="44" fontId="4" fillId="0" borderId="10" xfId="2" applyFont="1" applyFill="1" applyBorder="1" applyProtection="1"/>
    <xf numFmtId="44" fontId="4" fillId="0" borderId="23" xfId="2" applyFont="1" applyFill="1" applyBorder="1" applyProtection="1"/>
    <xf numFmtId="1" fontId="4" fillId="0" borderId="3" xfId="1" applyNumberFormat="1" applyFont="1" applyFill="1" applyBorder="1" applyAlignment="1" applyProtection="1">
      <protection locked="0"/>
    </xf>
    <xf numFmtId="44" fontId="4" fillId="0" borderId="3" xfId="2" applyFont="1" applyFill="1" applyBorder="1" applyProtection="1"/>
    <xf numFmtId="44" fontId="4" fillId="3" borderId="3" xfId="2" applyFont="1" applyFill="1" applyBorder="1" applyProtection="1"/>
    <xf numFmtId="14" fontId="4" fillId="0" borderId="3" xfId="1" applyNumberFormat="1" applyFont="1" applyFill="1" applyBorder="1" applyAlignment="1" applyProtection="1">
      <alignment horizontal="center"/>
      <protection locked="0"/>
    </xf>
    <xf numFmtId="14" fontId="4" fillId="0" borderId="8" xfId="1" applyNumberFormat="1" applyFont="1" applyFill="1" applyBorder="1" applyAlignment="1" applyProtection="1">
      <alignment horizontal="center"/>
      <protection locked="0"/>
    </xf>
    <xf numFmtId="43" fontId="4" fillId="0" borderId="6" xfId="1" applyFont="1" applyFill="1" applyBorder="1" applyAlignment="1" applyProtection="1">
      <alignment horizontal="center"/>
      <protection locked="0"/>
    </xf>
    <xf numFmtId="43" fontId="4" fillId="0" borderId="7" xfId="1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43" fontId="4" fillId="0" borderId="10" xfId="1" applyFont="1" applyFill="1" applyBorder="1" applyAlignment="1" applyProtection="1">
      <alignment horizontal="center"/>
      <protection locked="0"/>
    </xf>
    <xf numFmtId="43" fontId="4" fillId="0" borderId="4" xfId="1" applyFont="1" applyFill="1" applyBorder="1" applyAlignment="1" applyProtection="1">
      <alignment horizontal="center"/>
      <protection locked="0"/>
    </xf>
    <xf numFmtId="43" fontId="4" fillId="0" borderId="16" xfId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/>
  </sheetViews>
  <sheetFormatPr defaultRowHeight="13.2" x14ac:dyDescent="0.25"/>
  <cols>
    <col min="1" max="1" width="31.88671875" style="3" customWidth="1"/>
    <col min="2" max="3" width="13" style="3" customWidth="1"/>
    <col min="4" max="4" width="11.6640625" style="3" customWidth="1"/>
    <col min="5" max="5" width="12" style="3" customWidth="1"/>
    <col min="6" max="6" width="11.77734375" style="3" customWidth="1"/>
    <col min="10" max="16384" width="8.88671875" style="3"/>
  </cols>
  <sheetData>
    <row r="1" spans="1:9" s="6" customFormat="1" ht="28.2" x14ac:dyDescent="0.5">
      <c r="A1" s="33" t="s">
        <v>6</v>
      </c>
      <c r="B1" s="18"/>
      <c r="C1" s="18"/>
      <c r="D1" s="18"/>
      <c r="E1" s="18"/>
      <c r="F1" s="18"/>
      <c r="G1"/>
      <c r="H1"/>
      <c r="I1"/>
    </row>
    <row r="2" spans="1:9" ht="15.6" x14ac:dyDescent="0.3">
      <c r="A2" s="81" t="s">
        <v>22</v>
      </c>
      <c r="B2" s="81"/>
      <c r="C2" s="81"/>
      <c r="D2" s="81"/>
      <c r="E2" s="81"/>
      <c r="F2" s="81"/>
    </row>
    <row r="3" spans="1:9" x14ac:dyDescent="0.25">
      <c r="A3" s="34"/>
      <c r="B3" s="34"/>
      <c r="C3" s="34"/>
      <c r="D3" s="34"/>
      <c r="E3" s="34"/>
      <c r="F3" s="34"/>
      <c r="G3" s="35"/>
      <c r="H3" s="35"/>
      <c r="I3" s="35"/>
    </row>
    <row r="4" spans="1:9" x14ac:dyDescent="0.25">
      <c r="A4" s="2" t="s">
        <v>46</v>
      </c>
      <c r="B4" s="87"/>
      <c r="C4" s="87"/>
    </row>
    <row r="5" spans="1:9" x14ac:dyDescent="0.25">
      <c r="A5" s="1" t="s">
        <v>1</v>
      </c>
      <c r="B5" s="83"/>
      <c r="C5" s="83"/>
      <c r="D5" s="83"/>
      <c r="E5" s="83"/>
      <c r="F5" s="83"/>
    </row>
    <row r="6" spans="1:9" x14ac:dyDescent="0.25">
      <c r="A6" s="2" t="s">
        <v>4</v>
      </c>
      <c r="B6" s="84"/>
      <c r="C6" s="84"/>
      <c r="D6" s="84"/>
      <c r="E6" s="84"/>
      <c r="F6" s="84"/>
    </row>
    <row r="7" spans="1:9" x14ac:dyDescent="0.25">
      <c r="A7" s="1" t="s">
        <v>24</v>
      </c>
      <c r="B7" s="82"/>
      <c r="C7" s="82"/>
      <c r="D7" s="15" t="s">
        <v>23</v>
      </c>
      <c r="E7" s="82"/>
      <c r="F7" s="82"/>
    </row>
    <row r="8" spans="1:9" s="23" customFormat="1" x14ac:dyDescent="0.25">
      <c r="A8" s="20"/>
      <c r="B8" s="21"/>
      <c r="C8" s="21"/>
      <c r="D8" s="19"/>
      <c r="E8" s="22"/>
      <c r="G8"/>
      <c r="H8"/>
      <c r="I8"/>
    </row>
    <row r="9" spans="1:9" x14ac:dyDescent="0.25">
      <c r="A9" s="1" t="s">
        <v>27</v>
      </c>
      <c r="B9" s="85"/>
      <c r="C9" s="85"/>
      <c r="D9" s="85"/>
      <c r="E9" s="85"/>
      <c r="F9" s="85"/>
    </row>
    <row r="10" spans="1:9" x14ac:dyDescent="0.25">
      <c r="A10" s="1" t="s">
        <v>28</v>
      </c>
      <c r="B10" s="82"/>
      <c r="C10" s="82"/>
      <c r="D10" s="82"/>
      <c r="E10" s="82"/>
      <c r="F10" s="82"/>
    </row>
    <row r="11" spans="1:9" x14ac:dyDescent="0.25">
      <c r="A11" s="1" t="s">
        <v>29</v>
      </c>
      <c r="B11" s="82"/>
      <c r="C11" s="82"/>
      <c r="D11" s="82"/>
      <c r="E11" s="82"/>
      <c r="F11" s="82"/>
    </row>
    <row r="12" spans="1:9" x14ac:dyDescent="0.25">
      <c r="A12" s="1" t="s">
        <v>20</v>
      </c>
      <c r="B12" s="86" t="s">
        <v>3</v>
      </c>
      <c r="C12" s="86"/>
      <c r="D12" s="14" t="s">
        <v>21</v>
      </c>
      <c r="E12" s="86" t="s">
        <v>25</v>
      </c>
      <c r="F12" s="86"/>
    </row>
    <row r="14" spans="1:9" ht="13.8" thickBot="1" x14ac:dyDescent="0.3">
      <c r="A14" s="38" t="s">
        <v>7</v>
      </c>
      <c r="B14" s="39"/>
      <c r="C14" s="39"/>
      <c r="D14" s="39"/>
      <c r="E14" s="39"/>
      <c r="F14" s="40" t="s">
        <v>11</v>
      </c>
    </row>
    <row r="15" spans="1:9" x14ac:dyDescent="0.25">
      <c r="A15" s="41" t="s">
        <v>31</v>
      </c>
      <c r="B15" s="75" t="s">
        <v>8</v>
      </c>
      <c r="C15" s="76"/>
      <c r="D15" s="76"/>
      <c r="E15" s="76"/>
      <c r="F15" s="42">
        <v>0.35</v>
      </c>
    </row>
    <row r="16" spans="1:9" x14ac:dyDescent="0.25">
      <c r="A16" s="43" t="s">
        <v>30</v>
      </c>
      <c r="B16" s="73"/>
      <c r="C16" s="73"/>
      <c r="D16" s="73"/>
      <c r="E16" s="73"/>
      <c r="F16" s="29"/>
    </row>
    <row r="17" spans="1:6" x14ac:dyDescent="0.25">
      <c r="A17" s="43" t="s">
        <v>15</v>
      </c>
      <c r="B17" s="13"/>
      <c r="C17" s="13"/>
      <c r="D17" s="13"/>
      <c r="E17" s="13"/>
      <c r="F17" s="44"/>
    </row>
    <row r="18" spans="1:6" x14ac:dyDescent="0.25">
      <c r="A18" s="43" t="s">
        <v>16</v>
      </c>
      <c r="B18" s="7"/>
      <c r="C18" s="7"/>
      <c r="D18" s="7"/>
      <c r="E18" s="7"/>
      <c r="F18" s="45"/>
    </row>
    <row r="19" spans="1:6" x14ac:dyDescent="0.25">
      <c r="A19" s="43" t="s">
        <v>36</v>
      </c>
      <c r="B19" s="5">
        <v>0</v>
      </c>
      <c r="C19" s="5">
        <v>0</v>
      </c>
      <c r="D19" s="5">
        <v>0</v>
      </c>
      <c r="E19" s="5">
        <v>0</v>
      </c>
      <c r="F19" s="25">
        <f>SUM(B19:E19)</f>
        <v>0</v>
      </c>
    </row>
    <row r="20" spans="1:6" x14ac:dyDescent="0.25">
      <c r="A20" s="46" t="s">
        <v>37</v>
      </c>
      <c r="B20" s="10">
        <f>B19*F15</f>
        <v>0</v>
      </c>
      <c r="C20" s="10">
        <f>C19*F15</f>
        <v>0</v>
      </c>
      <c r="D20" s="10">
        <f>D19*F15</f>
        <v>0</v>
      </c>
      <c r="E20" s="10">
        <f>E19*F15</f>
        <v>0</v>
      </c>
      <c r="F20" s="10">
        <f>SUM(B20:E20)</f>
        <v>0</v>
      </c>
    </row>
    <row r="21" spans="1:6" x14ac:dyDescent="0.25">
      <c r="A21" s="43" t="s">
        <v>9</v>
      </c>
      <c r="B21" s="9">
        <v>0</v>
      </c>
      <c r="C21" s="9">
        <v>0</v>
      </c>
      <c r="D21" s="9">
        <v>0</v>
      </c>
      <c r="E21" s="9">
        <v>0</v>
      </c>
      <c r="F21" s="26">
        <f>SUM(B21:E21)</f>
        <v>0</v>
      </c>
    </row>
    <row r="22" spans="1:6" x14ac:dyDescent="0.25">
      <c r="A22" s="47" t="s">
        <v>39</v>
      </c>
      <c r="B22" s="10">
        <f>SUM(B20:B21)</f>
        <v>0</v>
      </c>
      <c r="C22" s="10">
        <f t="shared" ref="C22:F22" si="0">SUM(C20:C21)</f>
        <v>0</v>
      </c>
      <c r="D22" s="10">
        <f t="shared" si="0"/>
        <v>0</v>
      </c>
      <c r="E22" s="10">
        <f t="shared" si="0"/>
        <v>0</v>
      </c>
      <c r="F22" s="10">
        <f>SUM(B22:E22)</f>
        <v>0</v>
      </c>
    </row>
    <row r="23" spans="1:6" customFormat="1" x14ac:dyDescent="0.25"/>
    <row r="24" spans="1:6" ht="13.8" thickBot="1" x14ac:dyDescent="0.3">
      <c r="A24" s="48" t="s">
        <v>0</v>
      </c>
      <c r="B24" s="49"/>
      <c r="C24" s="50"/>
      <c r="D24" s="50"/>
      <c r="E24" s="50"/>
      <c r="F24" s="28" t="s">
        <v>11</v>
      </c>
    </row>
    <row r="25" spans="1:6" x14ac:dyDescent="0.25">
      <c r="A25" s="43" t="s">
        <v>13</v>
      </c>
      <c r="B25" s="75" t="s">
        <v>10</v>
      </c>
      <c r="C25" s="76"/>
      <c r="D25" s="76"/>
      <c r="E25" s="76"/>
      <c r="F25" s="26">
        <v>70</v>
      </c>
    </row>
    <row r="26" spans="1:6" x14ac:dyDescent="0.25">
      <c r="A26" s="51" t="s">
        <v>30</v>
      </c>
      <c r="B26" s="73"/>
      <c r="C26" s="73"/>
      <c r="D26" s="73"/>
      <c r="E26" s="74"/>
      <c r="F26" s="29"/>
    </row>
    <row r="27" spans="1:6" x14ac:dyDescent="0.25">
      <c r="A27" s="60" t="s">
        <v>87</v>
      </c>
      <c r="B27" s="61">
        <v>0</v>
      </c>
      <c r="C27" s="62">
        <v>0</v>
      </c>
      <c r="D27" s="62">
        <v>0</v>
      </c>
      <c r="E27" s="62">
        <v>0</v>
      </c>
      <c r="F27" s="64">
        <f>SUM(B27:E27)</f>
        <v>0</v>
      </c>
    </row>
    <row r="28" spans="1:6" x14ac:dyDescent="0.25">
      <c r="A28" s="56" t="s">
        <v>86</v>
      </c>
      <c r="B28" s="57">
        <f>B27*F25</f>
        <v>0</v>
      </c>
      <c r="C28" s="57">
        <f>C27*F25</f>
        <v>0</v>
      </c>
      <c r="D28" s="57">
        <f>D27*F25</f>
        <v>0</v>
      </c>
      <c r="E28" s="57">
        <f>E27*F25</f>
        <v>0</v>
      </c>
      <c r="F28" s="59"/>
    </row>
    <row r="29" spans="1:6" x14ac:dyDescent="0.25">
      <c r="A29" s="51" t="s">
        <v>35</v>
      </c>
      <c r="B29" s="12">
        <v>0</v>
      </c>
      <c r="C29" s="8">
        <v>0</v>
      </c>
      <c r="D29" s="8">
        <v>0</v>
      </c>
      <c r="E29" s="27">
        <v>0</v>
      </c>
      <c r="F29" s="30">
        <f>SUM(B29:E29)</f>
        <v>0</v>
      </c>
    </row>
    <row r="30" spans="1:6" x14ac:dyDescent="0.25">
      <c r="A30" s="43" t="s">
        <v>34</v>
      </c>
      <c r="B30" s="9">
        <v>0</v>
      </c>
      <c r="C30" s="9">
        <v>0</v>
      </c>
      <c r="D30" s="9">
        <v>0</v>
      </c>
      <c r="E30" s="24">
        <v>0</v>
      </c>
      <c r="F30" s="26">
        <f>SUM(B30:E30)</f>
        <v>0</v>
      </c>
    </row>
    <row r="31" spans="1:6" customFormat="1" x14ac:dyDescent="0.25">
      <c r="A31" s="47" t="s">
        <v>40</v>
      </c>
      <c r="B31" s="31">
        <f>IF(B29&gt;B28,B28,B29)+B30</f>
        <v>0</v>
      </c>
      <c r="C31" s="31">
        <f t="shared" ref="C31:E31" si="1">IF(C29&gt;C28,C28,C29)+C30</f>
        <v>0</v>
      </c>
      <c r="D31" s="31">
        <f t="shared" si="1"/>
        <v>0</v>
      </c>
      <c r="E31" s="31">
        <f t="shared" si="1"/>
        <v>0</v>
      </c>
      <c r="F31" s="10">
        <f>SUM(B31:E31)</f>
        <v>0</v>
      </c>
    </row>
    <row r="32" spans="1:6" x14ac:dyDescent="0.25">
      <c r="A32"/>
      <c r="B32"/>
      <c r="C32"/>
      <c r="D32"/>
      <c r="E32"/>
      <c r="F32"/>
    </row>
    <row r="33" spans="1:6" ht="13.8" thickBot="1" x14ac:dyDescent="0.3">
      <c r="A33" s="48" t="s">
        <v>12</v>
      </c>
      <c r="B33" s="49"/>
      <c r="C33" s="50"/>
      <c r="D33" s="50"/>
      <c r="E33" s="50"/>
      <c r="F33" s="52" t="s">
        <v>11</v>
      </c>
    </row>
    <row r="34" spans="1:6" x14ac:dyDescent="0.25">
      <c r="A34" s="43" t="s">
        <v>14</v>
      </c>
      <c r="B34" s="78" t="s">
        <v>26</v>
      </c>
      <c r="C34" s="79"/>
      <c r="D34" s="79"/>
      <c r="E34" s="79"/>
      <c r="F34" s="80"/>
    </row>
    <row r="35" spans="1:6" x14ac:dyDescent="0.25">
      <c r="A35" s="51" t="s">
        <v>30</v>
      </c>
      <c r="B35" s="73"/>
      <c r="C35" s="73"/>
      <c r="D35" s="73"/>
      <c r="E35" s="74"/>
      <c r="F35" s="29"/>
    </row>
    <row r="36" spans="1:6" x14ac:dyDescent="0.25">
      <c r="A36" s="51" t="s">
        <v>32</v>
      </c>
      <c r="B36" s="16">
        <v>0</v>
      </c>
      <c r="C36" s="11">
        <v>0</v>
      </c>
      <c r="D36" s="11">
        <v>0</v>
      </c>
      <c r="E36" s="37">
        <v>0</v>
      </c>
      <c r="F36" s="42">
        <f>SUM(B36:E36)</f>
        <v>0</v>
      </c>
    </row>
    <row r="37" spans="1:6" x14ac:dyDescent="0.25">
      <c r="A37" s="51" t="s">
        <v>33</v>
      </c>
      <c r="B37" s="12">
        <v>0</v>
      </c>
      <c r="C37" s="8">
        <v>0</v>
      </c>
      <c r="D37" s="8">
        <v>0</v>
      </c>
      <c r="E37" s="8">
        <v>0</v>
      </c>
      <c r="F37" s="53">
        <f>SUM(B37:E37)</f>
        <v>0</v>
      </c>
    </row>
    <row r="38" spans="1:6" customFormat="1" x14ac:dyDescent="0.25">
      <c r="A38" s="47" t="s">
        <v>38</v>
      </c>
      <c r="B38" s="31">
        <f>SUM(B36:B37)</f>
        <v>0</v>
      </c>
      <c r="C38" s="32">
        <f t="shared" ref="C38:E38" si="2">SUM(C36:C37)</f>
        <v>0</v>
      </c>
      <c r="D38" s="32">
        <f t="shared" si="2"/>
        <v>0</v>
      </c>
      <c r="E38" s="72">
        <f t="shared" si="2"/>
        <v>0</v>
      </c>
      <c r="F38" s="54">
        <f>SUM(B38:E38)</f>
        <v>0</v>
      </c>
    </row>
    <row r="39" spans="1:6" x14ac:dyDescent="0.25">
      <c r="A39"/>
      <c r="B39"/>
      <c r="C39"/>
      <c r="D39"/>
      <c r="E39"/>
      <c r="F39"/>
    </row>
    <row r="40" spans="1:6" ht="13.8" thickBot="1" x14ac:dyDescent="0.3">
      <c r="A40" s="48" t="s">
        <v>5</v>
      </c>
      <c r="B40" s="49"/>
      <c r="C40" s="50"/>
      <c r="D40" s="50"/>
      <c r="E40" s="50"/>
      <c r="F40" s="52" t="s">
        <v>11</v>
      </c>
    </row>
    <row r="41" spans="1:6" x14ac:dyDescent="0.25">
      <c r="A41" s="43" t="s">
        <v>13</v>
      </c>
      <c r="B41" s="75" t="s">
        <v>85</v>
      </c>
      <c r="C41" s="76"/>
      <c r="D41" s="76"/>
      <c r="E41" s="76"/>
      <c r="F41" s="42">
        <v>185</v>
      </c>
    </row>
    <row r="42" spans="1:6" x14ac:dyDescent="0.25">
      <c r="A42" s="51" t="s">
        <v>30</v>
      </c>
      <c r="B42" s="73"/>
      <c r="C42" s="73"/>
      <c r="D42" s="73"/>
      <c r="E42" s="74"/>
      <c r="F42" s="29"/>
    </row>
    <row r="43" spans="1:6" customFormat="1" x14ac:dyDescent="0.25">
      <c r="A43" s="60" t="s">
        <v>87</v>
      </c>
      <c r="B43" s="61">
        <v>0</v>
      </c>
      <c r="C43" s="62">
        <v>0</v>
      </c>
      <c r="D43" s="62">
        <v>0</v>
      </c>
      <c r="E43" s="70">
        <v>0</v>
      </c>
      <c r="F43" s="63">
        <f>SUM(B43:E43)</f>
        <v>0</v>
      </c>
    </row>
    <row r="44" spans="1:6" x14ac:dyDescent="0.25">
      <c r="A44" s="56" t="s">
        <v>88</v>
      </c>
      <c r="B44" s="57">
        <f>B43*F41</f>
        <v>0</v>
      </c>
      <c r="C44" s="58">
        <f>C43*F41</f>
        <v>0</v>
      </c>
      <c r="D44" s="58">
        <f>D43*F41</f>
        <v>0</v>
      </c>
      <c r="E44" s="58">
        <f>E43*F41</f>
        <v>0</v>
      </c>
      <c r="F44" s="59"/>
    </row>
    <row r="45" spans="1:6" x14ac:dyDescent="0.25">
      <c r="A45" s="60" t="s">
        <v>89</v>
      </c>
      <c r="B45" s="12">
        <v>0</v>
      </c>
      <c r="C45" s="8">
        <v>0</v>
      </c>
      <c r="D45" s="8">
        <v>0</v>
      </c>
      <c r="E45" s="8">
        <v>0</v>
      </c>
      <c r="F45" s="65">
        <f>SUM(B45:E45)</f>
        <v>0</v>
      </c>
    </row>
    <row r="46" spans="1:6" x14ac:dyDescent="0.25">
      <c r="A46" s="66" t="s">
        <v>92</v>
      </c>
      <c r="B46" s="67">
        <f>IF(B45&gt;B44,B44,B45)</f>
        <v>0</v>
      </c>
      <c r="C46" s="68">
        <f t="shared" ref="C46:E46" si="3">IF(C45&gt;C44,C44,C45)</f>
        <v>0</v>
      </c>
      <c r="D46" s="68">
        <f t="shared" si="3"/>
        <v>0</v>
      </c>
      <c r="E46" s="71">
        <f t="shared" si="3"/>
        <v>0</v>
      </c>
      <c r="F46" s="69">
        <f>SUM(B46:E46)</f>
        <v>0</v>
      </c>
    </row>
    <row r="47" spans="1:6" x14ac:dyDescent="0.25">
      <c r="A47"/>
      <c r="B47"/>
      <c r="C47"/>
      <c r="D47"/>
      <c r="E47"/>
      <c r="F47"/>
    </row>
    <row r="48" spans="1:6" ht="13.8" thickBot="1" x14ac:dyDescent="0.3">
      <c r="A48" s="48" t="s">
        <v>17</v>
      </c>
      <c r="B48" s="49"/>
      <c r="C48" s="50"/>
      <c r="D48" s="50"/>
      <c r="E48" s="50"/>
      <c r="F48" s="52" t="s">
        <v>11</v>
      </c>
    </row>
    <row r="49" spans="1:6" x14ac:dyDescent="0.25">
      <c r="A49" s="43" t="s">
        <v>44</v>
      </c>
      <c r="B49" s="75" t="s">
        <v>45</v>
      </c>
      <c r="C49" s="76"/>
      <c r="D49" s="76"/>
      <c r="E49" s="76"/>
      <c r="F49" s="42">
        <v>80</v>
      </c>
    </row>
    <row r="50" spans="1:6" customFormat="1" x14ac:dyDescent="0.25">
      <c r="A50" s="51" t="s">
        <v>30</v>
      </c>
      <c r="B50" s="73"/>
      <c r="C50" s="73"/>
      <c r="D50" s="73"/>
      <c r="E50" s="74"/>
      <c r="F50" s="29"/>
    </row>
    <row r="51" spans="1:6" x14ac:dyDescent="0.25">
      <c r="A51" s="51" t="s">
        <v>41</v>
      </c>
      <c r="B51" s="12">
        <v>0</v>
      </c>
      <c r="C51" s="8">
        <v>0</v>
      </c>
      <c r="D51" s="8">
        <v>0</v>
      </c>
      <c r="E51" s="27">
        <v>0</v>
      </c>
      <c r="F51" s="30">
        <f>SUM(B51:E51)</f>
        <v>0</v>
      </c>
    </row>
    <row r="52" spans="1:6" x14ac:dyDescent="0.25">
      <c r="A52" s="43" t="s">
        <v>42</v>
      </c>
      <c r="B52" s="9">
        <v>0</v>
      </c>
      <c r="C52" s="9">
        <v>0</v>
      </c>
      <c r="D52" s="9">
        <v>0</v>
      </c>
      <c r="E52" s="24">
        <v>0</v>
      </c>
      <c r="F52" s="26">
        <f>SUM(B52:E52)</f>
        <v>0</v>
      </c>
    </row>
    <row r="53" spans="1:6" x14ac:dyDescent="0.25">
      <c r="A53" s="51" t="s">
        <v>43</v>
      </c>
      <c r="B53" s="9">
        <v>0</v>
      </c>
      <c r="C53" s="9">
        <v>0</v>
      </c>
      <c r="D53" s="9">
        <v>0</v>
      </c>
      <c r="E53" s="24">
        <v>0</v>
      </c>
      <c r="F53" s="26">
        <f>SUM(B53:E53)</f>
        <v>0</v>
      </c>
    </row>
    <row r="54" spans="1:6" x14ac:dyDescent="0.25">
      <c r="A54" s="48" t="s">
        <v>90</v>
      </c>
      <c r="B54" s="17">
        <f>SUM(B51:B53)</f>
        <v>0</v>
      </c>
      <c r="C54" s="17">
        <f t="shared" ref="C54:E54" si="4">SUM(C51:C53)</f>
        <v>0</v>
      </c>
      <c r="D54" s="17">
        <f t="shared" si="4"/>
        <v>0</v>
      </c>
      <c r="E54" s="17">
        <f t="shared" si="4"/>
        <v>0</v>
      </c>
      <c r="F54" s="17">
        <f>SUM(B54:E54)</f>
        <v>0</v>
      </c>
    </row>
    <row r="55" spans="1:6" x14ac:dyDescent="0.25">
      <c r="A55" s="48" t="s">
        <v>91</v>
      </c>
      <c r="B55" s="17">
        <f>IF(B54&gt;F49,F49,B54)</f>
        <v>0</v>
      </c>
      <c r="C55" s="17">
        <f>IF(C54&gt;F48,F48,C54)</f>
        <v>0</v>
      </c>
      <c r="D55" s="17">
        <f>IF(D54&gt;F49,F49,D54)</f>
        <v>0</v>
      </c>
      <c r="E55" s="17">
        <f>IF(E54&gt;F49,F49,E54)</f>
        <v>0</v>
      </c>
      <c r="F55" s="17">
        <f>SUM(B55:E55)</f>
        <v>0</v>
      </c>
    </row>
    <row r="56" spans="1:6" x14ac:dyDescent="0.25">
      <c r="A56"/>
      <c r="B56"/>
      <c r="C56"/>
      <c r="D56"/>
      <c r="E56"/>
      <c r="F56"/>
    </row>
    <row r="57" spans="1:6" x14ac:dyDescent="0.25">
      <c r="A57" s="55" t="s">
        <v>18</v>
      </c>
      <c r="B57" s="30">
        <f>SUM(B22,B31,B38,B46,B55)</f>
        <v>0</v>
      </c>
      <c r="C57" s="30">
        <f>SUM(C22,C31,C38,C46,C55)</f>
        <v>0</v>
      </c>
      <c r="D57" s="30">
        <f>SUM(D22,D31,D38,D46,D55)</f>
        <v>0</v>
      </c>
      <c r="E57" s="30">
        <f>SUM(E22,E31,E38,E46,E55)</f>
        <v>0</v>
      </c>
      <c r="F57" s="30">
        <f>SUM(B57:E57)</f>
        <v>0</v>
      </c>
    </row>
    <row r="58" spans="1:6" x14ac:dyDescent="0.25">
      <c r="A58" s="4"/>
      <c r="B58" s="4"/>
      <c r="C58" s="4"/>
      <c r="D58" s="4"/>
      <c r="E58" s="4"/>
      <c r="F58" s="4"/>
    </row>
    <row r="59" spans="1:6" ht="15" x14ac:dyDescent="0.4">
      <c r="A59" s="36" t="s">
        <v>19</v>
      </c>
      <c r="B59" s="77"/>
      <c r="C59" s="77"/>
      <c r="D59" s="77"/>
      <c r="E59" s="77"/>
      <c r="F59" s="77"/>
    </row>
    <row r="60" spans="1:6" x14ac:dyDescent="0.25">
      <c r="A60" s="4"/>
      <c r="B60" s="4"/>
      <c r="C60" s="4"/>
      <c r="D60" s="4"/>
      <c r="E60" s="4"/>
      <c r="F60" s="4"/>
    </row>
  </sheetData>
  <sheetProtection selectLockedCells="1"/>
  <mergeCells count="17">
    <mergeCell ref="B9:F9"/>
    <mergeCell ref="B10:F10"/>
    <mergeCell ref="B11:F11"/>
    <mergeCell ref="E12:F12"/>
    <mergeCell ref="B4:C4"/>
    <mergeCell ref="B12:C12"/>
    <mergeCell ref="A2:F2"/>
    <mergeCell ref="B7:C7"/>
    <mergeCell ref="B5:F5"/>
    <mergeCell ref="B6:F6"/>
    <mergeCell ref="E7:F7"/>
    <mergeCell ref="B25:E25"/>
    <mergeCell ref="B15:E15"/>
    <mergeCell ref="B41:E41"/>
    <mergeCell ref="B49:E49"/>
    <mergeCell ref="B59:F59"/>
    <mergeCell ref="B34:F34"/>
  </mergeCells>
  <phoneticPr fontId="2" type="noConversion"/>
  <printOptions horizontalCentered="1"/>
  <pageMargins left="0.75" right="0.5" top="1.25" bottom="0.5" header="0.25" footer="0.25"/>
  <pageSetup scale="86" fitToWidth="0" orientation="portrait" horizontalDpi="300" verticalDpi="300" r:id="rId1"/>
  <headerFooter alignWithMargins="0">
    <oddHeader>&amp;C&amp;G</oddHeader>
    <oddFooter>&amp;R&amp;"Roboto,Regular"&amp;D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'Team List'!$B$1:$B$8</xm:f>
          </x14:formula1>
          <xm:sqref>B12</xm:sqref>
        </x14:dataValidation>
        <x14:dataValidation type="list" allowBlank="1" showInputMessage="1" showErrorMessage="1">
          <x14:formula1>
            <xm:f>'Team List'!$B$10:$B$50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A13" sqref="A13"/>
    </sheetView>
  </sheetViews>
  <sheetFormatPr defaultRowHeight="13.2" x14ac:dyDescent="0.25"/>
  <cols>
    <col min="1" max="1" width="9.88671875" style="3" bestFit="1" customWidth="1"/>
    <col min="2" max="2" width="39" style="3" bestFit="1" customWidth="1"/>
    <col min="3" max="16384" width="8.88671875" style="3"/>
  </cols>
  <sheetData>
    <row r="1" spans="1:2" x14ac:dyDescent="0.25">
      <c r="A1" s="3" t="s">
        <v>2</v>
      </c>
      <c r="B1" s="3" t="s">
        <v>3</v>
      </c>
    </row>
    <row r="2" spans="1:2" x14ac:dyDescent="0.25">
      <c r="A2" s="3">
        <v>4197150</v>
      </c>
      <c r="B2" s="3" t="s">
        <v>47</v>
      </c>
    </row>
    <row r="3" spans="1:2" x14ac:dyDescent="0.25">
      <c r="A3" s="3">
        <v>4196545</v>
      </c>
      <c r="B3" s="3" t="s">
        <v>58</v>
      </c>
    </row>
    <row r="4" spans="1:2" x14ac:dyDescent="0.25">
      <c r="A4" s="3">
        <v>4197138</v>
      </c>
      <c r="B4" s="3" t="s">
        <v>68</v>
      </c>
    </row>
    <row r="5" spans="1:2" x14ac:dyDescent="0.25">
      <c r="A5" s="3">
        <v>4192807</v>
      </c>
      <c r="B5" s="3" t="s">
        <v>79</v>
      </c>
    </row>
    <row r="6" spans="1:2" x14ac:dyDescent="0.25">
      <c r="A6" s="3">
        <v>4278962</v>
      </c>
      <c r="B6" s="3" t="s">
        <v>80</v>
      </c>
    </row>
    <row r="7" spans="1:2" x14ac:dyDescent="0.25">
      <c r="A7" s="3">
        <v>3926102</v>
      </c>
      <c r="B7" s="3" t="s">
        <v>81</v>
      </c>
    </row>
    <row r="8" spans="1:2" x14ac:dyDescent="0.25">
      <c r="A8" s="3">
        <v>1111111</v>
      </c>
      <c r="B8" s="3" t="s">
        <v>82</v>
      </c>
    </row>
    <row r="10" spans="1:2" x14ac:dyDescent="0.25">
      <c r="B10" s="3" t="s">
        <v>25</v>
      </c>
    </row>
    <row r="11" spans="1:2" x14ac:dyDescent="0.25">
      <c r="A11" s="3">
        <v>4197150</v>
      </c>
      <c r="B11" s="3" t="s">
        <v>47</v>
      </c>
    </row>
    <row r="12" spans="1:2" x14ac:dyDescent="0.25">
      <c r="A12" s="3">
        <v>4202233</v>
      </c>
      <c r="B12" s="3" t="s">
        <v>83</v>
      </c>
    </row>
    <row r="13" spans="1:2" x14ac:dyDescent="0.25">
      <c r="A13" s="3">
        <v>4202233</v>
      </c>
      <c r="B13" s="3" t="s">
        <v>84</v>
      </c>
    </row>
    <row r="14" spans="1:2" x14ac:dyDescent="0.25">
      <c r="A14" s="3">
        <v>4197151</v>
      </c>
      <c r="B14" s="3" t="s">
        <v>56</v>
      </c>
    </row>
    <row r="15" spans="1:2" x14ac:dyDescent="0.25">
      <c r="A15" s="3">
        <v>4202571</v>
      </c>
      <c r="B15" s="3" t="s">
        <v>55</v>
      </c>
    </row>
    <row r="16" spans="1:2" x14ac:dyDescent="0.25">
      <c r="A16" s="3">
        <v>4198025</v>
      </c>
      <c r="B16" s="3" t="s">
        <v>53</v>
      </c>
    </row>
    <row r="17" spans="1:2" x14ac:dyDescent="0.25">
      <c r="A17" s="3">
        <v>4202569</v>
      </c>
      <c r="B17" s="3" t="s">
        <v>54</v>
      </c>
    </row>
    <row r="18" spans="1:2" x14ac:dyDescent="0.25">
      <c r="A18" s="3">
        <v>4216258</v>
      </c>
      <c r="B18" s="3" t="s">
        <v>50</v>
      </c>
    </row>
    <row r="19" spans="1:2" x14ac:dyDescent="0.25">
      <c r="A19" s="3">
        <v>4216432</v>
      </c>
      <c r="B19" s="3" t="s">
        <v>51</v>
      </c>
    </row>
    <row r="20" spans="1:2" x14ac:dyDescent="0.25">
      <c r="A20" s="3">
        <v>4216381</v>
      </c>
      <c r="B20" s="3" t="s">
        <v>48</v>
      </c>
    </row>
    <row r="21" spans="1:2" x14ac:dyDescent="0.25">
      <c r="A21" s="3">
        <v>4216457</v>
      </c>
      <c r="B21" s="3" t="s">
        <v>49</v>
      </c>
    </row>
    <row r="22" spans="1:2" x14ac:dyDescent="0.25">
      <c r="A22" s="3">
        <v>4216397</v>
      </c>
      <c r="B22" s="3" t="s">
        <v>52</v>
      </c>
    </row>
    <row r="23" spans="1:2" x14ac:dyDescent="0.25">
      <c r="A23" s="3">
        <v>4221039</v>
      </c>
      <c r="B23" s="3" t="s">
        <v>57</v>
      </c>
    </row>
    <row r="25" spans="1:2" x14ac:dyDescent="0.25">
      <c r="A25" s="3">
        <v>4196545</v>
      </c>
      <c r="B25" s="3" t="s">
        <v>58</v>
      </c>
    </row>
    <row r="26" spans="1:2" x14ac:dyDescent="0.25">
      <c r="A26" s="3">
        <v>4197769</v>
      </c>
      <c r="B26" s="3" t="s">
        <v>67</v>
      </c>
    </row>
    <row r="27" spans="1:2" x14ac:dyDescent="0.25">
      <c r="A27" s="3">
        <v>4196711</v>
      </c>
      <c r="B27" s="3" t="s">
        <v>66</v>
      </c>
    </row>
    <row r="28" spans="1:2" x14ac:dyDescent="0.25">
      <c r="A28" s="3">
        <v>4197779</v>
      </c>
      <c r="B28" s="3" t="s">
        <v>65</v>
      </c>
    </row>
    <row r="29" spans="1:2" x14ac:dyDescent="0.25">
      <c r="A29" s="3">
        <v>4197771</v>
      </c>
      <c r="B29" s="3" t="s">
        <v>64</v>
      </c>
    </row>
    <row r="30" spans="1:2" x14ac:dyDescent="0.25">
      <c r="A30" s="3">
        <v>4215988</v>
      </c>
      <c r="B30" s="3" t="s">
        <v>61</v>
      </c>
    </row>
    <row r="31" spans="1:2" x14ac:dyDescent="0.25">
      <c r="A31" s="3">
        <v>4216095</v>
      </c>
      <c r="B31" s="3" t="s">
        <v>62</v>
      </c>
    </row>
    <row r="32" spans="1:2" x14ac:dyDescent="0.25">
      <c r="A32" s="3">
        <v>4216189</v>
      </c>
      <c r="B32" s="3" t="s">
        <v>60</v>
      </c>
    </row>
    <row r="33" spans="1:2" x14ac:dyDescent="0.25">
      <c r="A33" s="3">
        <v>4216210</v>
      </c>
      <c r="B33" s="3" t="s">
        <v>63</v>
      </c>
    </row>
    <row r="34" spans="1:2" x14ac:dyDescent="0.25">
      <c r="A34" s="3">
        <v>4216221</v>
      </c>
      <c r="B34" s="3" t="s">
        <v>59</v>
      </c>
    </row>
    <row r="36" spans="1:2" x14ac:dyDescent="0.25">
      <c r="A36" s="3">
        <v>4197138</v>
      </c>
      <c r="B36" s="3" t="s">
        <v>68</v>
      </c>
    </row>
    <row r="37" spans="1:2" x14ac:dyDescent="0.25">
      <c r="A37" s="3">
        <v>4204043</v>
      </c>
      <c r="B37" s="3" t="s">
        <v>78</v>
      </c>
    </row>
    <row r="38" spans="1:2" x14ac:dyDescent="0.25">
      <c r="A38" s="3">
        <v>4203951</v>
      </c>
      <c r="B38" s="3" t="s">
        <v>77</v>
      </c>
    </row>
    <row r="39" spans="1:2" x14ac:dyDescent="0.25">
      <c r="A39" s="3">
        <v>4203953</v>
      </c>
      <c r="B39" s="3" t="s">
        <v>76</v>
      </c>
    </row>
    <row r="40" spans="1:2" x14ac:dyDescent="0.25">
      <c r="A40" s="3">
        <v>4197139</v>
      </c>
      <c r="B40" s="3" t="s">
        <v>74</v>
      </c>
    </row>
    <row r="41" spans="1:2" x14ac:dyDescent="0.25">
      <c r="A41" s="3">
        <v>4203945</v>
      </c>
      <c r="B41" s="3" t="s">
        <v>71</v>
      </c>
    </row>
    <row r="42" spans="1:2" x14ac:dyDescent="0.25">
      <c r="A42" s="3">
        <v>4203948</v>
      </c>
      <c r="B42" s="3" t="s">
        <v>70</v>
      </c>
    </row>
    <row r="43" spans="1:2" x14ac:dyDescent="0.25">
      <c r="A43" s="3">
        <v>4221022</v>
      </c>
      <c r="B43" s="3" t="s">
        <v>69</v>
      </c>
    </row>
    <row r="44" spans="1:2" x14ac:dyDescent="0.25">
      <c r="A44" s="3">
        <v>4221029</v>
      </c>
      <c r="B44" s="3" t="s">
        <v>75</v>
      </c>
    </row>
    <row r="45" spans="1:2" x14ac:dyDescent="0.25">
      <c r="A45" s="3">
        <v>4221034</v>
      </c>
      <c r="B45" s="3" t="s">
        <v>72</v>
      </c>
    </row>
    <row r="46" spans="1:2" x14ac:dyDescent="0.25">
      <c r="A46" s="3">
        <v>4221032</v>
      </c>
      <c r="B46" s="3" t="s">
        <v>73</v>
      </c>
    </row>
  </sheetData>
  <sortState ref="A36:B45">
    <sortCondition ref="B36:B45"/>
  </sortState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FA24CBFCD64498EB7BCB40773B62A" ma:contentTypeVersion="14" ma:contentTypeDescription="Create a new document." ma:contentTypeScope="" ma:versionID="fa8ce677ef49c4b1c84d9bc50b964aa3">
  <xsd:schema xmlns:xsd="http://www.w3.org/2001/XMLSchema" xmlns:xs="http://www.w3.org/2001/XMLSchema" xmlns:p="http://schemas.microsoft.com/office/2006/metadata/properties" xmlns:ns3="98dcdc5c-b554-4ff3-bfd8-a7a4e526d4f5" xmlns:ns4="6675c8ea-5a59-4897-bb4c-28067a8ff37b" targetNamespace="http://schemas.microsoft.com/office/2006/metadata/properties" ma:root="true" ma:fieldsID="453882cb6e4ad0e187bedea6783ec003" ns3:_="" ns4:_="">
    <xsd:import namespace="98dcdc5c-b554-4ff3-bfd8-a7a4e526d4f5"/>
    <xsd:import namespace="6675c8ea-5a59-4897-bb4c-28067a8ff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cdc5c-b554-4ff3-bfd8-a7a4e526d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5c8ea-5a59-4897-bb4c-28067a8ff3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FD7D1-7140-4179-92AB-ABDFE554C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cdc5c-b554-4ff3-bfd8-a7a4e526d4f5"/>
    <ds:schemaRef ds:uri="6675c8ea-5a59-4897-bb4c-28067a8ff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25029C-EA21-4F47-8E19-40598EEDBB0B}">
  <ds:schemaRefs>
    <ds:schemaRef ds:uri="http://schemas.microsoft.com/office/2006/metadata/properties"/>
    <ds:schemaRef ds:uri="98dcdc5c-b554-4ff3-bfd8-a7a4e526d4f5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6675c8ea-5a59-4897-bb4c-28067a8ff37b"/>
  </ds:schemaRefs>
</ds:datastoreItem>
</file>

<file path=customXml/itemProps3.xml><?xml version="1.0" encoding="utf-8"?>
<ds:datastoreItem xmlns:ds="http://schemas.openxmlformats.org/officeDocument/2006/customXml" ds:itemID="{F1874EAF-68C4-495A-8581-59403240B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NJC Travel Expense Form</vt:lpstr>
      <vt:lpstr>Team List</vt:lpstr>
      <vt:lpstr>USA_Hockey_Nationals_Team_Fee</vt:lpstr>
    </vt:vector>
  </TitlesOfParts>
  <Company>Revlon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Trione</dc:creator>
  <cp:lastModifiedBy>Callie Smith</cp:lastModifiedBy>
  <cp:lastPrinted>2024-10-03T13:38:13Z</cp:lastPrinted>
  <dcterms:created xsi:type="dcterms:W3CDTF">2007-01-19T03:06:59Z</dcterms:created>
  <dcterms:modified xsi:type="dcterms:W3CDTF">2024-10-07T14:41:04Z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0x010100D4EFA24CBFCD64498EB7BCB40773B62A</vt:lpwstr>
  </property>
</Properties>
</file>